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5" windowWidth="12120" windowHeight="8415" activeTab="0"/>
  </bookViews>
  <sheets>
    <sheet name="Matriz Lógica" sheetId="1" r:id="rId1"/>
    <sheet name="Plano de trabalho" sheetId="2" r:id="rId2"/>
  </sheets>
  <definedNames>
    <definedName name="_xlnm.Print_Area" localSheetId="0">'Matriz Lógica'!$A$1:$E$21</definedName>
    <definedName name="_xlnm.Print_Area" localSheetId="1">'Plano de trabalho'!$A$1:$P$35</definedName>
  </definedNames>
  <calcPr fullCalcOnLoad="1"/>
</workbook>
</file>

<file path=xl/sharedStrings.xml><?xml version="1.0" encoding="utf-8"?>
<sst xmlns="http://schemas.openxmlformats.org/spreadsheetml/2006/main" count="67" uniqueCount="58">
  <si>
    <t>MATRIZ DE RESULTADOS E RECURSOS DO PROJETO</t>
  </si>
  <si>
    <t>Descrição dos Insumos</t>
  </si>
  <si>
    <t>(Project Results and Resources Framework - PRRF)</t>
  </si>
  <si>
    <t>Total do Resultado 1</t>
  </si>
  <si>
    <t>Total Bruto (109)</t>
  </si>
  <si>
    <r>
      <t xml:space="preserve">Resultados do Projeto
</t>
    </r>
    <r>
      <rPr>
        <sz val="10"/>
        <rFont val="Arial"/>
        <family val="2"/>
      </rPr>
      <t>(outcome statement)</t>
    </r>
  </si>
  <si>
    <r>
      <t xml:space="preserve">Descrição dos Produtos
</t>
    </r>
    <r>
      <rPr>
        <sz val="10"/>
        <rFont val="Arial"/>
        <family val="2"/>
      </rPr>
      <t>(output statement)</t>
    </r>
  </si>
  <si>
    <t xml:space="preserve">Multi-Year Funding Framework(MYFF) Goal:  </t>
  </si>
  <si>
    <t xml:space="preserve">Country Programme Outcome: </t>
  </si>
  <si>
    <t xml:space="preserve">Produto Esperado </t>
  </si>
  <si>
    <t xml:space="preserve">Principais Atividades </t>
  </si>
  <si>
    <t>Descrição de Insumos</t>
  </si>
  <si>
    <r>
      <t xml:space="preserve">Metas  Anuais 
</t>
    </r>
    <r>
      <rPr>
        <sz val="10"/>
        <rFont val="Arial"/>
        <family val="2"/>
      </rPr>
      <t>(output targets)</t>
    </r>
  </si>
  <si>
    <t>PLANO DE TRABALHO ANUAL</t>
  </si>
  <si>
    <r>
      <t xml:space="preserve">MYFF Service Line: </t>
    </r>
    <r>
      <rPr>
        <sz val="11"/>
        <rFont val="Arial"/>
        <family val="2"/>
      </rPr>
      <t xml:space="preserve"> </t>
    </r>
  </si>
  <si>
    <t>SUBTOTAL PRODUTO 1.1</t>
  </si>
  <si>
    <t>Linha Orçamentária**</t>
  </si>
  <si>
    <t>Indicadores de Resultados do Projeto (com dados de marco zero, se possível):</t>
  </si>
  <si>
    <t>1o. Trim</t>
  </si>
  <si>
    <t>2o. Trim</t>
  </si>
  <si>
    <t>3o. Trim</t>
  </si>
  <si>
    <t>4o. Trim</t>
  </si>
  <si>
    <t>Fonte de Recurso 1/ Linha***</t>
  </si>
  <si>
    <t>Core Result:</t>
  </si>
  <si>
    <t xml:space="preserve">Orçamento Planejado para o Produto no Ano 1*
</t>
  </si>
  <si>
    <t>Subtotal - Produto 1.1 (meta)</t>
  </si>
  <si>
    <t>Valor (R$)</t>
  </si>
  <si>
    <t>Valor  (US$)</t>
  </si>
  <si>
    <t xml:space="preserve">Subtotal </t>
  </si>
  <si>
    <t>TOTAL</t>
  </si>
  <si>
    <t xml:space="preserve">Valor (US$) </t>
  </si>
  <si>
    <t>Consultoria</t>
  </si>
  <si>
    <t>Custos Operacionais PNUD (5%)</t>
  </si>
  <si>
    <t>Total Líquido</t>
  </si>
  <si>
    <t>Orçamento Consolidado</t>
  </si>
  <si>
    <t>1 relatório temático elaborado por cada grupo de pesquisa constituído; 5 seminários realizados; reuniões técnicas entre pesquisadores e advogados da SAL realizadas</t>
  </si>
  <si>
    <t>1.1.1 Elaborar edital de concurso público para seleção de instituições de pesquisa que atuarão como agências  implementadoras do projeto</t>
  </si>
  <si>
    <t>1.1.2 realizar análise das propostas recebidas e selecionar instituições para constituição de grupos temáticos de pesquisa</t>
  </si>
  <si>
    <t xml:space="preserve">1.1.4 produzir pareceres e estudos </t>
  </si>
  <si>
    <t>1.1.5 identificar temas para a realização de seminários e temas para a realização de publicações</t>
  </si>
  <si>
    <t>1.1.6 realizar seminários e produzir publicações</t>
  </si>
  <si>
    <t>Diárias</t>
  </si>
  <si>
    <t>Subcontratos</t>
  </si>
  <si>
    <t>Capacitação/Seminãrios</t>
  </si>
  <si>
    <r>
      <t>Resultado 1.</t>
    </r>
    <r>
      <rPr>
        <sz val="10"/>
        <rFont val="Arial"/>
        <family val="2"/>
      </rPr>
      <t xml:space="preserve"> Subsídios à elaboração de textos normativos e pareceres sobre projetos de lei produzidos e disseminados</t>
    </r>
  </si>
  <si>
    <t>Consultorias, viagens, subcontratos, capacitação/seminários</t>
  </si>
  <si>
    <t>1. Número de pareceres e estudos produzidos pelos grupos de pequisa temáticos</t>
  </si>
  <si>
    <r>
      <t>Número do Projeto:</t>
    </r>
    <r>
      <rPr>
        <sz val="11"/>
        <rFont val="Arial"/>
        <family val="2"/>
      </rPr>
      <t>BRA/07/004</t>
    </r>
  </si>
  <si>
    <t>Número do Projeto: BRA/07/004</t>
  </si>
  <si>
    <t>Período - 2007</t>
  </si>
  <si>
    <t>X</t>
  </si>
  <si>
    <t>Subtotal Resultado 1</t>
  </si>
  <si>
    <t>1.1 Rede de grupos temáticos de pesquisa constituídos</t>
  </si>
  <si>
    <r>
      <t xml:space="preserve">Produto 1.1. </t>
    </r>
    <r>
      <rPr>
        <sz val="10"/>
        <rFont val="Arial"/>
        <family val="2"/>
      </rPr>
      <t>Rede de grupos temáticos de pesquisa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constituída</t>
    </r>
  </si>
  <si>
    <t>Monitoramento</t>
  </si>
  <si>
    <t xml:space="preserve">Título do Projeto: Democratização de Informações no Processo de Elaboração Normativa </t>
  </si>
  <si>
    <t>1.1.3 organizar sessões de trabalho dos grupos temáticos com a participação de órgãos de governo com atuação no tema e outros atores relevantes</t>
  </si>
  <si>
    <r>
      <t xml:space="preserve">Título do Projeto: </t>
    </r>
    <r>
      <rPr>
        <sz val="11"/>
        <color indexed="8"/>
        <rFont val="Arial"/>
        <family val="2"/>
      </rPr>
      <t>Democratização de Informações no Processo de Elaboração Normativa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</si>
</sst>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$&quot;#,##0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0" fillId="2" borderId="2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" borderId="7" xfId="0" applyFont="1" applyFill="1" applyBorder="1" applyAlignment="1">
      <alignment/>
    </xf>
    <xf numFmtId="0" fontId="1" fillId="4" borderId="2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2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9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2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6" fillId="5" borderId="13" xfId="0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" fillId="6" borderId="0" xfId="0" applyFont="1" applyFill="1" applyAlignment="1">
      <alignment/>
    </xf>
    <xf numFmtId="0" fontId="0" fillId="5" borderId="5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/>
    </xf>
    <xf numFmtId="3" fontId="0" fillId="5" borderId="2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3" fontId="1" fillId="7" borderId="0" xfId="0" applyNumberFormat="1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/>
    </xf>
    <xf numFmtId="0" fontId="1" fillId="8" borderId="8" xfId="0" applyFont="1" applyFill="1" applyBorder="1" applyAlignment="1">
      <alignment horizontal="right" vertical="center"/>
    </xf>
    <xf numFmtId="0" fontId="1" fillId="8" borderId="10" xfId="0" applyFont="1" applyFill="1" applyBorder="1" applyAlignment="1">
      <alignment horizontal="right" vertical="center"/>
    </xf>
    <xf numFmtId="0" fontId="1" fillId="8" borderId="3" xfId="0" applyFont="1" applyFill="1" applyBorder="1" applyAlignment="1">
      <alignment horizontal="right" vertical="center"/>
    </xf>
    <xf numFmtId="3" fontId="1" fillId="7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center" vertical="center"/>
    </xf>
    <xf numFmtId="3" fontId="1" fillId="8" borderId="4" xfId="0" applyNumberFormat="1" applyFont="1" applyFill="1" applyBorder="1" applyAlignment="1">
      <alignment horizontal="right" vertical="center"/>
    </xf>
    <xf numFmtId="3" fontId="0" fillId="8" borderId="2" xfId="0" applyNumberFormat="1" applyFont="1" applyFill="1" applyBorder="1" applyAlignment="1">
      <alignment horizontal="center" vertical="center"/>
    </xf>
    <xf numFmtId="3" fontId="0" fillId="6" borderId="2" xfId="0" applyNumberFormat="1" applyFont="1" applyFill="1" applyBorder="1" applyAlignment="1">
      <alignment horizontal="center"/>
    </xf>
    <xf numFmtId="3" fontId="0" fillId="8" borderId="3" xfId="0" applyNumberFormat="1" applyFont="1" applyFill="1" applyBorder="1" applyAlignment="1">
      <alignment/>
    </xf>
    <xf numFmtId="179" fontId="1" fillId="6" borderId="0" xfId="0" applyNumberFormat="1" applyFont="1" applyFill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1" fillId="0" borderId="2" xfId="0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0" fontId="4" fillId="0" borderId="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2" xfId="0" applyFont="1" applyFill="1" applyBorder="1" applyAlignment="1">
      <alignment horizontal="left" vertical="center" wrapText="1"/>
    </xf>
    <xf numFmtId="0" fontId="1" fillId="7" borderId="14" xfId="0" applyFont="1" applyFill="1" applyBorder="1" applyAlignment="1">
      <alignment horizontal="right" vertical="center"/>
    </xf>
    <xf numFmtId="0" fontId="1" fillId="7" borderId="15" xfId="0" applyFont="1" applyFill="1" applyBorder="1" applyAlignment="1">
      <alignment horizontal="right" vertical="center"/>
    </xf>
    <xf numFmtId="0" fontId="1" fillId="7" borderId="16" xfId="0" applyFont="1" applyFill="1" applyBorder="1" applyAlignment="1">
      <alignment horizontal="right" vertical="center"/>
    </xf>
    <xf numFmtId="0" fontId="1" fillId="8" borderId="17" xfId="0" applyFont="1" applyFill="1" applyBorder="1" applyAlignment="1">
      <alignment horizontal="right" vertical="center"/>
    </xf>
    <xf numFmtId="0" fontId="1" fillId="8" borderId="18" xfId="0" applyFont="1" applyFill="1" applyBorder="1" applyAlignment="1">
      <alignment horizontal="right" vertical="center"/>
    </xf>
    <xf numFmtId="0" fontId="1" fillId="8" borderId="19" xfId="0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right" vertical="center"/>
    </xf>
    <xf numFmtId="0" fontId="1" fillId="6" borderId="21" xfId="0" applyFont="1" applyFill="1" applyBorder="1" applyAlignment="1">
      <alignment horizontal="right" vertical="center"/>
    </xf>
    <xf numFmtId="0" fontId="1" fillId="6" borderId="22" xfId="0" applyFont="1" applyFill="1" applyBorder="1" applyAlignment="1">
      <alignment horizontal="right" vertical="center"/>
    </xf>
    <xf numFmtId="0" fontId="1" fillId="4" borderId="2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1" fillId="2" borderId="8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4" borderId="8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1" fillId="8" borderId="8" xfId="0" applyFont="1" applyFill="1" applyBorder="1" applyAlignment="1">
      <alignment horizontal="right" vertical="center" wrapText="1"/>
    </xf>
    <xf numFmtId="0" fontId="1" fillId="8" borderId="10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3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2</xdr:row>
      <xdr:rowOff>9525</xdr:rowOff>
    </xdr:from>
    <xdr:to>
      <xdr:col>0</xdr:col>
      <xdr:colOff>1409700</xdr:colOff>
      <xdr:row>10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90525"/>
          <a:ext cx="8477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66675</xdr:rowOff>
    </xdr:from>
    <xdr:to>
      <xdr:col>0</xdr:col>
      <xdr:colOff>1066800</xdr:colOff>
      <xdr:row>8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8477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75" workbookViewId="0" topLeftCell="B2">
      <selection activeCell="B2" sqref="B2:E2"/>
    </sheetView>
  </sheetViews>
  <sheetFormatPr defaultColWidth="9.140625" defaultRowHeight="12.75"/>
  <cols>
    <col min="1" max="1" width="29.00390625" style="0" customWidth="1"/>
    <col min="2" max="2" width="28.421875" style="0" customWidth="1"/>
    <col min="3" max="3" width="62.00390625" style="0" customWidth="1"/>
    <col min="4" max="4" width="24.7109375" style="0" customWidth="1"/>
    <col min="5" max="5" width="26.8515625" style="0" customWidth="1"/>
  </cols>
  <sheetData>
    <row r="1" spans="2:5" s="8" customFormat="1" ht="15">
      <c r="B1" s="61" t="s">
        <v>47</v>
      </c>
      <c r="C1" s="62"/>
      <c r="D1" s="62"/>
      <c r="E1" s="88"/>
    </row>
    <row r="2" spans="2:5" s="8" customFormat="1" ht="15">
      <c r="B2" s="115" t="s">
        <v>57</v>
      </c>
      <c r="C2" s="116"/>
      <c r="D2" s="116"/>
      <c r="E2" s="117"/>
    </row>
    <row r="3" spans="2:5" s="1" customFormat="1" ht="18" customHeight="1">
      <c r="B3" s="61" t="s">
        <v>7</v>
      </c>
      <c r="C3" s="62"/>
      <c r="D3" s="62"/>
      <c r="E3" s="88"/>
    </row>
    <row r="4" spans="2:5" s="1" customFormat="1" ht="17.25" customHeight="1">
      <c r="B4" s="61" t="s">
        <v>14</v>
      </c>
      <c r="C4" s="62"/>
      <c r="D4" s="62"/>
      <c r="E4" s="88"/>
    </row>
    <row r="5" spans="2:5" s="1" customFormat="1" ht="17.25" customHeight="1">
      <c r="B5" s="61" t="s">
        <v>23</v>
      </c>
      <c r="C5" s="62"/>
      <c r="D5" s="62"/>
      <c r="E5" s="88"/>
    </row>
    <row r="6" spans="2:5" s="1" customFormat="1" ht="15.75" customHeight="1">
      <c r="B6" s="61" t="s">
        <v>8</v>
      </c>
      <c r="C6" s="62"/>
      <c r="D6" s="62"/>
      <c r="E6" s="88"/>
    </row>
    <row r="7" spans="2:5" s="1" customFormat="1" ht="17.25" customHeight="1">
      <c r="B7" s="76" t="s">
        <v>17</v>
      </c>
      <c r="C7" s="76"/>
      <c r="D7" s="76"/>
      <c r="E7" s="76"/>
    </row>
    <row r="8" spans="2:5" s="1" customFormat="1" ht="14.25" customHeight="1">
      <c r="B8" s="77" t="s">
        <v>46</v>
      </c>
      <c r="C8" s="77"/>
      <c r="D8" s="77"/>
      <c r="E8" s="77"/>
    </row>
    <row r="9" spans="2:5" s="1" customFormat="1" ht="14.25" customHeight="1">
      <c r="B9" s="77"/>
      <c r="C9" s="77"/>
      <c r="D9" s="77"/>
      <c r="E9" s="77"/>
    </row>
    <row r="10" spans="2:5" s="1" customFormat="1" ht="13.5" thickBot="1">
      <c r="B10" s="9"/>
      <c r="C10" s="9"/>
      <c r="D10" s="9"/>
      <c r="E10" s="9"/>
    </row>
    <row r="11" spans="1:5" s="16" customFormat="1" ht="15">
      <c r="A11" s="82" t="s">
        <v>0</v>
      </c>
      <c r="B11" s="83"/>
      <c r="C11" s="83"/>
      <c r="D11" s="83"/>
      <c r="E11" s="15"/>
    </row>
    <row r="12" spans="1:5" s="16" customFormat="1" ht="15.75" thickBot="1">
      <c r="A12" s="84" t="s">
        <v>2</v>
      </c>
      <c r="B12" s="85"/>
      <c r="C12" s="85"/>
      <c r="D12" s="85"/>
      <c r="E12" s="17"/>
    </row>
    <row r="13" spans="1:4" s="1" customFormat="1" ht="12.75">
      <c r="A13" s="5"/>
      <c r="B13" s="4"/>
      <c r="C13" s="3"/>
      <c r="D13" s="3"/>
    </row>
    <row r="14" spans="1:5" s="20" customFormat="1" ht="20.25" customHeight="1">
      <c r="A14" s="70" t="s">
        <v>5</v>
      </c>
      <c r="B14" s="70" t="s">
        <v>6</v>
      </c>
      <c r="C14" s="70" t="s">
        <v>12</v>
      </c>
      <c r="D14" s="70" t="s">
        <v>1</v>
      </c>
      <c r="E14" s="70" t="s">
        <v>30</v>
      </c>
    </row>
    <row r="15" spans="1:5" s="20" customFormat="1" ht="36" customHeight="1" thickBot="1">
      <c r="A15" s="75"/>
      <c r="B15" s="75"/>
      <c r="C15" s="75"/>
      <c r="D15" s="75"/>
      <c r="E15" s="71"/>
    </row>
    <row r="16" spans="1:5" s="20" customFormat="1" ht="57.75" customHeight="1" thickTop="1">
      <c r="A16" s="86" t="s">
        <v>44</v>
      </c>
      <c r="B16" s="78" t="s">
        <v>53</v>
      </c>
      <c r="C16" s="12" t="s">
        <v>35</v>
      </c>
      <c r="D16" s="13" t="s">
        <v>45</v>
      </c>
      <c r="E16" s="51">
        <v>352731</v>
      </c>
    </row>
    <row r="17" spans="1:5" s="20" customFormat="1" ht="13.5" thickBot="1">
      <c r="A17" s="87"/>
      <c r="B17" s="79"/>
      <c r="C17" s="80" t="s">
        <v>25</v>
      </c>
      <c r="D17" s="81"/>
      <c r="E17" s="14"/>
    </row>
    <row r="18" spans="1:5" s="20" customFormat="1" ht="13.5" thickTop="1">
      <c r="A18" s="67" t="s">
        <v>3</v>
      </c>
      <c r="B18" s="68"/>
      <c r="C18" s="68"/>
      <c r="D18" s="69"/>
      <c r="E18" s="52">
        <f>SUM(E16:E17)</f>
        <v>352731</v>
      </c>
    </row>
    <row r="19" spans="1:5" s="20" customFormat="1" ht="12.75">
      <c r="A19" s="45"/>
      <c r="B19" s="46"/>
      <c r="C19" s="46"/>
      <c r="D19" s="47" t="s">
        <v>33</v>
      </c>
      <c r="E19" s="53">
        <f>(E18)</f>
        <v>352731</v>
      </c>
    </row>
    <row r="20" spans="1:5" s="22" customFormat="1" ht="13.5" thickBot="1">
      <c r="A20" s="72" t="s">
        <v>32</v>
      </c>
      <c r="B20" s="73"/>
      <c r="C20" s="73"/>
      <c r="D20" s="74"/>
      <c r="E20" s="54">
        <f>(E19*0.05)</f>
        <v>17636.55</v>
      </c>
    </row>
    <row r="21" spans="1:5" ht="14.25" thickBot="1" thickTop="1">
      <c r="A21" s="64" t="s">
        <v>4</v>
      </c>
      <c r="B21" s="65"/>
      <c r="C21" s="65"/>
      <c r="D21" s="66"/>
      <c r="E21" s="48">
        <f>SUM(E19:E20)</f>
        <v>370367.55</v>
      </c>
    </row>
    <row r="22" ht="13.5" thickTop="1"/>
  </sheetData>
  <mergeCells count="22">
    <mergeCell ref="B3:E3"/>
    <mergeCell ref="B1:E1"/>
    <mergeCell ref="B4:E4"/>
    <mergeCell ref="B6:E6"/>
    <mergeCell ref="B2:E2"/>
    <mergeCell ref="B5:E5"/>
    <mergeCell ref="B7:E7"/>
    <mergeCell ref="B8:E8"/>
    <mergeCell ref="B9:E9"/>
    <mergeCell ref="B16:B17"/>
    <mergeCell ref="C17:D17"/>
    <mergeCell ref="A11:D11"/>
    <mergeCell ref="A12:D12"/>
    <mergeCell ref="D14:D15"/>
    <mergeCell ref="A16:A17"/>
    <mergeCell ref="A14:A15"/>
    <mergeCell ref="A21:D21"/>
    <mergeCell ref="A18:D18"/>
    <mergeCell ref="E14:E15"/>
    <mergeCell ref="A20:D20"/>
    <mergeCell ref="B14:B15"/>
    <mergeCell ref="C14:C15"/>
  </mergeCells>
  <printOptions/>
  <pageMargins left="1.15" right="0.21" top="0.49" bottom="0.46" header="0.492125985" footer="0.44"/>
  <pageSetup horizontalDpi="600" verticalDpi="600" orientation="landscape" paperSize="9" scale="71" r:id="rId2"/>
  <headerFooter alignWithMargins="0"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workbookViewId="0" topLeftCell="B24">
      <selection activeCell="F43" sqref="F42:F43"/>
    </sheetView>
  </sheetViews>
  <sheetFormatPr defaultColWidth="9.140625" defaultRowHeight="12.75"/>
  <cols>
    <col min="1" max="1" width="20.00390625" style="0" customWidth="1"/>
    <col min="2" max="2" width="39.421875" style="0" customWidth="1"/>
    <col min="3" max="6" width="5.7109375" style="0" customWidth="1"/>
    <col min="7" max="7" width="12.7109375" style="0" customWidth="1"/>
    <col min="8" max="8" width="15.00390625" style="0" customWidth="1"/>
    <col min="9" max="9" width="11.57421875" style="0" customWidth="1"/>
    <col min="10" max="10" width="11.7109375" style="0" customWidth="1"/>
    <col min="11" max="15" width="9.140625" style="0" hidden="1" customWidth="1"/>
    <col min="16" max="16" width="14.140625" style="0" customWidth="1"/>
  </cols>
  <sheetData>
    <row r="1" spans="2:8" s="5" customFormat="1" ht="12.75">
      <c r="B1" s="2"/>
      <c r="C1" s="6"/>
      <c r="D1" s="9"/>
      <c r="E1" s="6"/>
      <c r="F1" s="6"/>
      <c r="G1" s="6"/>
      <c r="H1" s="6"/>
    </row>
    <row r="2" spans="2:16" s="5" customFormat="1" ht="15">
      <c r="B2" s="105" t="s">
        <v>13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</row>
    <row r="3" spans="2:16" s="5" customFormat="1" ht="15">
      <c r="B3" s="76" t="s">
        <v>48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2:16" s="5" customFormat="1" ht="15">
      <c r="B4" s="76" t="s">
        <v>55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2:16" s="5" customFormat="1" ht="15"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2:16" s="5" customFormat="1" ht="12.75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</row>
    <row r="7" spans="2:10" s="5" customFormat="1" ht="12.75">
      <c r="B7" s="23"/>
      <c r="C7" s="23"/>
      <c r="D7" s="23"/>
      <c r="E7" s="23"/>
      <c r="F7" s="23"/>
      <c r="G7" s="23"/>
      <c r="H7" s="23"/>
      <c r="I7" s="23"/>
      <c r="J7" s="23"/>
    </row>
    <row r="8" spans="1:16" s="1" customFormat="1" ht="15" customHeight="1">
      <c r="A8" s="104" t="s">
        <v>9</v>
      </c>
      <c r="B8" s="102" t="s">
        <v>10</v>
      </c>
      <c r="C8" s="90" t="s">
        <v>49</v>
      </c>
      <c r="D8" s="91"/>
      <c r="E8" s="91"/>
      <c r="F8" s="92"/>
      <c r="G8" s="109" t="s">
        <v>24</v>
      </c>
      <c r="H8" s="110"/>
      <c r="I8" s="110"/>
      <c r="J8" s="110"/>
      <c r="K8" s="110"/>
      <c r="L8" s="110"/>
      <c r="M8" s="110"/>
      <c r="N8" s="110"/>
      <c r="O8" s="110"/>
      <c r="P8" s="111"/>
    </row>
    <row r="9" spans="1:16" s="1" customFormat="1" ht="38.25" customHeight="1">
      <c r="A9" s="104"/>
      <c r="B9" s="103"/>
      <c r="C9" s="18" t="s">
        <v>18</v>
      </c>
      <c r="D9" s="18" t="s">
        <v>19</v>
      </c>
      <c r="E9" s="18" t="s">
        <v>20</v>
      </c>
      <c r="F9" s="18" t="s">
        <v>21</v>
      </c>
      <c r="G9" s="29" t="s">
        <v>16</v>
      </c>
      <c r="H9" s="29" t="s">
        <v>11</v>
      </c>
      <c r="I9" s="30" t="s">
        <v>22</v>
      </c>
      <c r="J9" s="29" t="s">
        <v>26</v>
      </c>
      <c r="K9" s="31"/>
      <c r="L9" s="31"/>
      <c r="M9" s="31"/>
      <c r="N9" s="31"/>
      <c r="O9" s="31"/>
      <c r="P9" s="29" t="s">
        <v>27</v>
      </c>
    </row>
    <row r="10" spans="1:16" s="1" customFormat="1" ht="19.5" customHeight="1">
      <c r="A10" s="114" t="s">
        <v>52</v>
      </c>
      <c r="B10" s="93" t="s">
        <v>36</v>
      </c>
      <c r="C10" s="99" t="s">
        <v>50</v>
      </c>
      <c r="D10" s="99"/>
      <c r="E10" s="99"/>
      <c r="F10" s="99"/>
      <c r="G10" s="10"/>
      <c r="H10" s="21"/>
      <c r="I10" s="28"/>
      <c r="J10" s="10"/>
      <c r="K10" s="5"/>
      <c r="L10" s="5"/>
      <c r="M10" s="5"/>
      <c r="N10" s="5"/>
      <c r="O10" s="5"/>
      <c r="P10" s="10"/>
    </row>
    <row r="11" spans="1:16" s="1" customFormat="1" ht="19.5" customHeight="1">
      <c r="A11" s="94"/>
      <c r="B11" s="94"/>
      <c r="C11" s="100"/>
      <c r="D11" s="100"/>
      <c r="E11" s="100"/>
      <c r="F11" s="100"/>
      <c r="G11" s="10">
        <v>15.01</v>
      </c>
      <c r="H11" s="21" t="s">
        <v>41</v>
      </c>
      <c r="I11" s="28"/>
      <c r="J11" s="33">
        <v>2000</v>
      </c>
      <c r="K11" s="5"/>
      <c r="L11" s="5"/>
      <c r="M11" s="5"/>
      <c r="N11" s="5"/>
      <c r="O11" s="5"/>
      <c r="P11" s="35">
        <f>(J11/2.16)</f>
        <v>925.9259259259259</v>
      </c>
    </row>
    <row r="12" spans="1:16" s="1" customFormat="1" ht="19.5" customHeight="1">
      <c r="A12" s="94"/>
      <c r="B12" s="94"/>
      <c r="C12" s="100"/>
      <c r="D12" s="100"/>
      <c r="E12" s="100"/>
      <c r="F12" s="100"/>
      <c r="G12" s="10">
        <v>16.71</v>
      </c>
      <c r="H12" s="21" t="s">
        <v>54</v>
      </c>
      <c r="I12" s="28"/>
      <c r="J12" s="33">
        <v>1900</v>
      </c>
      <c r="K12" s="5"/>
      <c r="L12" s="5"/>
      <c r="M12" s="5"/>
      <c r="N12" s="5"/>
      <c r="O12" s="5"/>
      <c r="P12" s="35">
        <f>(J12/2.16)</f>
        <v>879.6296296296296</v>
      </c>
    </row>
    <row r="13" spans="1:16" s="1" customFormat="1" ht="19.5" customHeight="1">
      <c r="A13" s="94"/>
      <c r="B13" s="94"/>
      <c r="C13" s="100"/>
      <c r="D13" s="100"/>
      <c r="E13" s="100"/>
      <c r="F13" s="100"/>
      <c r="G13" s="49">
        <v>17.02</v>
      </c>
      <c r="H13" s="50" t="s">
        <v>31</v>
      </c>
      <c r="I13" s="28"/>
      <c r="J13" s="33">
        <v>113000</v>
      </c>
      <c r="K13" s="5"/>
      <c r="L13" s="5"/>
      <c r="M13" s="5"/>
      <c r="N13" s="5"/>
      <c r="O13" s="5"/>
      <c r="P13" s="35">
        <f>(J13/2.16)</f>
        <v>52314.81481481481</v>
      </c>
    </row>
    <row r="14" spans="1:17" s="1" customFormat="1" ht="21.75" customHeight="1">
      <c r="A14" s="94"/>
      <c r="B14" s="95"/>
      <c r="C14" s="101"/>
      <c r="D14" s="101"/>
      <c r="E14" s="101"/>
      <c r="F14" s="101"/>
      <c r="G14" s="10">
        <v>21.01</v>
      </c>
      <c r="H14" s="21" t="s">
        <v>42</v>
      </c>
      <c r="I14" s="28"/>
      <c r="J14" s="33">
        <v>605000</v>
      </c>
      <c r="K14" s="5"/>
      <c r="L14" s="5"/>
      <c r="M14" s="5"/>
      <c r="N14" s="5"/>
      <c r="O14" s="5"/>
      <c r="P14" s="35">
        <f>(J14/2.16)</f>
        <v>280092.5925925926</v>
      </c>
      <c r="Q14" s="36"/>
    </row>
    <row r="15" spans="1:16" s="1" customFormat="1" ht="19.5" customHeight="1">
      <c r="A15" s="94"/>
      <c r="B15" s="93" t="s">
        <v>37</v>
      </c>
      <c r="C15" s="99" t="s">
        <v>50</v>
      </c>
      <c r="D15" s="99"/>
      <c r="E15" s="99"/>
      <c r="F15" s="99"/>
      <c r="G15" s="10">
        <v>32.01</v>
      </c>
      <c r="H15" s="21" t="s">
        <v>43</v>
      </c>
      <c r="I15" s="28"/>
      <c r="J15" s="33">
        <v>40000</v>
      </c>
      <c r="K15" s="5"/>
      <c r="L15" s="5"/>
      <c r="M15" s="5"/>
      <c r="N15" s="5"/>
      <c r="O15" s="5"/>
      <c r="P15" s="35">
        <f>(J15/2.16)</f>
        <v>18518.51851851852</v>
      </c>
    </row>
    <row r="16" spans="1:16" s="1" customFormat="1" ht="19.5" customHeight="1">
      <c r="A16" s="94"/>
      <c r="B16" s="94"/>
      <c r="C16" s="100"/>
      <c r="D16" s="100"/>
      <c r="E16" s="100"/>
      <c r="F16" s="100"/>
      <c r="G16" s="10"/>
      <c r="H16" s="63"/>
      <c r="I16" s="28"/>
      <c r="J16" s="10"/>
      <c r="K16" s="5"/>
      <c r="L16" s="5"/>
      <c r="M16" s="5"/>
      <c r="N16" s="5"/>
      <c r="O16" s="5"/>
      <c r="P16" s="10"/>
    </row>
    <row r="17" spans="1:16" s="1" customFormat="1" ht="19.5" customHeight="1">
      <c r="A17" s="94"/>
      <c r="B17" s="94"/>
      <c r="C17" s="100"/>
      <c r="D17" s="100"/>
      <c r="E17" s="100"/>
      <c r="F17" s="100"/>
      <c r="G17" s="10"/>
      <c r="H17" s="21"/>
      <c r="I17" s="28"/>
      <c r="J17" s="10"/>
      <c r="L17" s="5"/>
      <c r="M17" s="5"/>
      <c r="N17" s="5"/>
      <c r="O17" s="5"/>
      <c r="P17" s="10"/>
    </row>
    <row r="18" spans="1:16" s="1" customFormat="1" ht="22.5" customHeight="1">
      <c r="A18" s="94"/>
      <c r="B18" s="95"/>
      <c r="C18" s="101"/>
      <c r="D18" s="101"/>
      <c r="E18" s="101"/>
      <c r="F18" s="101"/>
      <c r="G18" s="10"/>
      <c r="H18" s="21"/>
      <c r="I18" s="28"/>
      <c r="J18" s="10"/>
      <c r="L18" s="5"/>
      <c r="M18" s="5"/>
      <c r="N18" s="5"/>
      <c r="O18" s="5"/>
      <c r="P18" s="10"/>
    </row>
    <row r="19" spans="1:16" s="1" customFormat="1" ht="22.5" customHeight="1">
      <c r="A19" s="94"/>
      <c r="B19" s="96" t="s">
        <v>56</v>
      </c>
      <c r="C19" s="99" t="s">
        <v>50</v>
      </c>
      <c r="D19" s="99"/>
      <c r="E19" s="99"/>
      <c r="F19" s="99"/>
      <c r="G19" s="10"/>
      <c r="H19" s="21"/>
      <c r="I19" s="28"/>
      <c r="J19" s="10"/>
      <c r="L19" s="11"/>
      <c r="M19" s="7"/>
      <c r="N19" s="7"/>
      <c r="O19" s="19"/>
      <c r="P19" s="10"/>
    </row>
    <row r="20" spans="1:16" s="1" customFormat="1" ht="22.5" customHeight="1">
      <c r="A20" s="94"/>
      <c r="B20" s="97"/>
      <c r="C20" s="100"/>
      <c r="D20" s="100"/>
      <c r="E20" s="100"/>
      <c r="F20" s="100"/>
      <c r="G20" s="10"/>
      <c r="H20" s="21"/>
      <c r="I20" s="28"/>
      <c r="J20" s="10"/>
      <c r="L20" s="5"/>
      <c r="M20" s="5"/>
      <c r="N20" s="5"/>
      <c r="O20" s="5"/>
      <c r="P20" s="10"/>
    </row>
    <row r="21" spans="1:16" s="1" customFormat="1" ht="22.5" customHeight="1">
      <c r="A21" s="94"/>
      <c r="B21" s="98"/>
      <c r="C21" s="101"/>
      <c r="D21" s="101"/>
      <c r="E21" s="101"/>
      <c r="F21" s="101"/>
      <c r="G21" s="5"/>
      <c r="H21" s="24"/>
      <c r="I21" s="34"/>
      <c r="J21" s="25"/>
      <c r="K21" s="5"/>
      <c r="L21" s="5"/>
      <c r="M21" s="5"/>
      <c r="N21" s="5"/>
      <c r="O21" s="5"/>
      <c r="P21" s="26"/>
    </row>
    <row r="22" spans="1:16" s="1" customFormat="1" ht="22.5" customHeight="1">
      <c r="A22" s="94"/>
      <c r="B22" s="93" t="s">
        <v>38</v>
      </c>
      <c r="C22" s="99"/>
      <c r="D22" s="99" t="s">
        <v>50</v>
      </c>
      <c r="E22" s="99" t="s">
        <v>50</v>
      </c>
      <c r="F22" s="99" t="s">
        <v>50</v>
      </c>
      <c r="G22" s="10"/>
      <c r="H22" s="21"/>
      <c r="I22" s="28"/>
      <c r="J22" s="10"/>
      <c r="L22" s="11"/>
      <c r="M22" s="7"/>
      <c r="N22" s="7"/>
      <c r="O22" s="19"/>
      <c r="P22" s="10"/>
    </row>
    <row r="23" spans="1:16" s="1" customFormat="1" ht="22.5" customHeight="1">
      <c r="A23" s="94"/>
      <c r="B23" s="94"/>
      <c r="C23" s="100"/>
      <c r="D23" s="100"/>
      <c r="E23" s="100"/>
      <c r="F23" s="100"/>
      <c r="G23" s="10"/>
      <c r="H23" s="21"/>
      <c r="I23" s="28"/>
      <c r="J23" s="10"/>
      <c r="L23" s="5"/>
      <c r="M23" s="5"/>
      <c r="N23" s="5"/>
      <c r="O23" s="5"/>
      <c r="P23" s="10"/>
    </row>
    <row r="24" spans="1:16" s="1" customFormat="1" ht="22.5" customHeight="1">
      <c r="A24" s="94"/>
      <c r="B24" s="95"/>
      <c r="C24" s="101"/>
      <c r="D24" s="101"/>
      <c r="E24" s="101"/>
      <c r="F24" s="101"/>
      <c r="G24" s="5"/>
      <c r="H24" s="24"/>
      <c r="I24" s="34"/>
      <c r="J24" s="25"/>
      <c r="K24" s="5"/>
      <c r="L24" s="5"/>
      <c r="M24" s="5"/>
      <c r="N24" s="5"/>
      <c r="O24" s="5"/>
      <c r="P24" s="26"/>
    </row>
    <row r="25" spans="1:16" s="1" customFormat="1" ht="22.5" customHeight="1">
      <c r="A25" s="94"/>
      <c r="B25" s="93" t="s">
        <v>39</v>
      </c>
      <c r="C25" s="99"/>
      <c r="D25" s="99" t="s">
        <v>50</v>
      </c>
      <c r="E25" s="99"/>
      <c r="F25" s="99"/>
      <c r="G25" s="10"/>
      <c r="H25" s="21"/>
      <c r="I25" s="28"/>
      <c r="J25" s="10"/>
      <c r="L25" s="11"/>
      <c r="M25" s="7"/>
      <c r="N25" s="7"/>
      <c r="O25" s="19"/>
      <c r="P25" s="10"/>
    </row>
    <row r="26" spans="1:16" s="1" customFormat="1" ht="22.5" customHeight="1">
      <c r="A26" s="94"/>
      <c r="B26" s="94"/>
      <c r="C26" s="100"/>
      <c r="D26" s="100"/>
      <c r="E26" s="100"/>
      <c r="F26" s="100"/>
      <c r="G26" s="10"/>
      <c r="H26" s="21"/>
      <c r="I26" s="28"/>
      <c r="J26" s="10"/>
      <c r="L26" s="5"/>
      <c r="M26" s="5"/>
      <c r="N26" s="5"/>
      <c r="O26" s="5"/>
      <c r="P26" s="10"/>
    </row>
    <row r="27" spans="1:16" s="1" customFormat="1" ht="22.5" customHeight="1">
      <c r="A27" s="94"/>
      <c r="B27" s="95"/>
      <c r="C27" s="101"/>
      <c r="D27" s="101"/>
      <c r="E27" s="101"/>
      <c r="F27" s="101"/>
      <c r="G27" s="5"/>
      <c r="H27" s="24"/>
      <c r="I27" s="34"/>
      <c r="J27" s="25"/>
      <c r="K27" s="5"/>
      <c r="L27" s="5"/>
      <c r="M27" s="5"/>
      <c r="N27" s="5"/>
      <c r="O27" s="5"/>
      <c r="P27" s="26"/>
    </row>
    <row r="28" spans="1:16" s="1" customFormat="1" ht="19.5" customHeight="1">
      <c r="A28" s="94"/>
      <c r="B28" s="93" t="s">
        <v>40</v>
      </c>
      <c r="C28" s="99"/>
      <c r="D28" s="99"/>
      <c r="E28" s="99" t="s">
        <v>50</v>
      </c>
      <c r="F28" s="99" t="s">
        <v>50</v>
      </c>
      <c r="G28" s="10"/>
      <c r="H28" s="21"/>
      <c r="I28" s="28"/>
      <c r="J28" s="10"/>
      <c r="L28" s="11"/>
      <c r="M28" s="7"/>
      <c r="N28" s="7"/>
      <c r="O28" s="19"/>
      <c r="P28" s="10"/>
    </row>
    <row r="29" spans="1:16" s="5" customFormat="1" ht="19.5" customHeight="1">
      <c r="A29" s="94"/>
      <c r="B29" s="94"/>
      <c r="C29" s="100"/>
      <c r="D29" s="100"/>
      <c r="E29" s="100"/>
      <c r="F29" s="100"/>
      <c r="G29" s="10"/>
      <c r="H29" s="21"/>
      <c r="I29" s="28"/>
      <c r="J29" s="10"/>
      <c r="K29" s="1"/>
      <c r="P29" s="10"/>
    </row>
    <row r="30" spans="1:16" s="5" customFormat="1" ht="21.75" customHeight="1">
      <c r="A30" s="95"/>
      <c r="B30" s="95"/>
      <c r="C30" s="101"/>
      <c r="D30" s="101"/>
      <c r="E30" s="101"/>
      <c r="F30" s="101"/>
      <c r="H30" s="24"/>
      <c r="I30" s="32" t="s">
        <v>28</v>
      </c>
      <c r="J30" s="38">
        <f>SUM(J11:J29)</f>
        <v>761900</v>
      </c>
      <c r="K30" s="39"/>
      <c r="L30" s="39"/>
      <c r="M30" s="39"/>
      <c r="N30" s="39"/>
      <c r="O30" s="39"/>
      <c r="P30" s="40">
        <f>SUM(P11:P29)</f>
        <v>352731.48148148146</v>
      </c>
    </row>
    <row r="31" spans="1:16" s="5" customFormat="1" ht="12.75">
      <c r="A31" s="112" t="s">
        <v>15</v>
      </c>
      <c r="B31" s="113"/>
      <c r="C31" s="113"/>
      <c r="D31" s="113"/>
      <c r="E31" s="113"/>
      <c r="F31" s="113"/>
      <c r="G31" s="113"/>
      <c r="H31" s="113"/>
      <c r="I31" s="113"/>
      <c r="J31" s="113"/>
      <c r="K31" s="27"/>
      <c r="L31" s="27"/>
      <c r="M31" s="27"/>
      <c r="N31" s="27"/>
      <c r="O31" s="27"/>
      <c r="P31" s="55">
        <f>(P30)</f>
        <v>352731.48148148146</v>
      </c>
    </row>
    <row r="32" spans="1:16" ht="12.75">
      <c r="A32" s="37" t="s">
        <v>51</v>
      </c>
      <c r="B32" s="37"/>
      <c r="C32" s="37"/>
      <c r="D32" s="37"/>
      <c r="E32" s="37"/>
      <c r="F32" s="37"/>
      <c r="G32" s="37"/>
      <c r="H32" s="37"/>
      <c r="I32" s="37"/>
      <c r="J32" s="44">
        <f>(J30*1.05)</f>
        <v>799995</v>
      </c>
      <c r="K32" s="44"/>
      <c r="L32" s="44"/>
      <c r="M32" s="44"/>
      <c r="N32" s="44"/>
      <c r="O32" s="44"/>
      <c r="P32" s="56">
        <f>(P30*1.05)</f>
        <v>370368.05555555556</v>
      </c>
    </row>
    <row r="34" spans="1:16" ht="12.75">
      <c r="A34" s="41" t="s">
        <v>29</v>
      </c>
      <c r="B34" s="41"/>
      <c r="C34" s="41"/>
      <c r="D34" s="41"/>
      <c r="E34" s="41"/>
      <c r="F34" s="41"/>
      <c r="G34" s="41"/>
      <c r="H34" s="41"/>
      <c r="I34" s="41"/>
      <c r="J34" s="41">
        <f>(J32)</f>
        <v>799995</v>
      </c>
      <c r="K34" s="42"/>
      <c r="L34" s="42"/>
      <c r="M34" s="42"/>
      <c r="N34" s="42"/>
      <c r="O34" s="42"/>
      <c r="P34" s="43">
        <f>(P32)</f>
        <v>370368.05555555556</v>
      </c>
    </row>
    <row r="37" spans="1:2" ht="12.75">
      <c r="A37" s="89" t="s">
        <v>34</v>
      </c>
      <c r="B37" s="89"/>
    </row>
    <row r="38" spans="1:2" ht="12.75">
      <c r="A38" s="57">
        <v>15.01</v>
      </c>
      <c r="B38" s="58">
        <f>(P11)</f>
        <v>925.9259259259259</v>
      </c>
    </row>
    <row r="39" spans="1:2" ht="12.75">
      <c r="A39" s="57">
        <v>16.71</v>
      </c>
      <c r="B39" s="58">
        <f>(P12)</f>
        <v>879.6296296296296</v>
      </c>
    </row>
    <row r="40" spans="1:2" ht="12.75">
      <c r="A40" s="57">
        <v>17.02</v>
      </c>
      <c r="B40" s="58">
        <f>(P13)</f>
        <v>52314.81481481481</v>
      </c>
    </row>
    <row r="41" spans="1:2" ht="12.75">
      <c r="A41" s="57">
        <v>21.01</v>
      </c>
      <c r="B41" s="58">
        <f>(P14)</f>
        <v>280092.5925925926</v>
      </c>
    </row>
    <row r="42" spans="1:2" ht="12.75">
      <c r="A42" s="57">
        <v>32.01</v>
      </c>
      <c r="B42" s="58">
        <f>(P15)</f>
        <v>18518.51851851852</v>
      </c>
    </row>
    <row r="43" spans="1:2" ht="12.75">
      <c r="A43" s="59" t="s">
        <v>29</v>
      </c>
      <c r="B43" s="60">
        <f>SUM(B38:B42)</f>
        <v>352731.48148148146</v>
      </c>
    </row>
  </sheetData>
  <mergeCells count="42">
    <mergeCell ref="C22:C24"/>
    <mergeCell ref="D22:D24"/>
    <mergeCell ref="E22:E24"/>
    <mergeCell ref="C19:C21"/>
    <mergeCell ref="B25:B27"/>
    <mergeCell ref="C25:C27"/>
    <mergeCell ref="D25:D27"/>
    <mergeCell ref="E25:E27"/>
    <mergeCell ref="G8:P8"/>
    <mergeCell ref="A31:J31"/>
    <mergeCell ref="A10:A30"/>
    <mergeCell ref="C10:C14"/>
    <mergeCell ref="D10:D14"/>
    <mergeCell ref="E10:E14"/>
    <mergeCell ref="C15:C18"/>
    <mergeCell ref="D15:D18"/>
    <mergeCell ref="F19:F21"/>
    <mergeCell ref="F25:F27"/>
    <mergeCell ref="A8:A9"/>
    <mergeCell ref="B22:B24"/>
    <mergeCell ref="B2:P2"/>
    <mergeCell ref="B6:P6"/>
    <mergeCell ref="B3:P3"/>
    <mergeCell ref="B4:P4"/>
    <mergeCell ref="B5:P5"/>
    <mergeCell ref="E15:E18"/>
    <mergeCell ref="D19:D21"/>
    <mergeCell ref="E19:E21"/>
    <mergeCell ref="C28:C30"/>
    <mergeCell ref="D28:D30"/>
    <mergeCell ref="E28:E30"/>
    <mergeCell ref="F28:F30"/>
    <mergeCell ref="A37:B37"/>
    <mergeCell ref="C8:F8"/>
    <mergeCell ref="B28:B30"/>
    <mergeCell ref="B19:B21"/>
    <mergeCell ref="F15:F18"/>
    <mergeCell ref="B10:B14"/>
    <mergeCell ref="B15:B18"/>
    <mergeCell ref="F10:F14"/>
    <mergeCell ref="B8:B9"/>
    <mergeCell ref="F22:F24"/>
  </mergeCells>
  <printOptions/>
  <pageMargins left="0.79" right="0.21" top="0.61" bottom="0.47" header="0.29" footer="0.492125985"/>
  <pageSetup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Prodoc Amazonas</dc:subject>
  <dc:creator>Cássia Coutinho</dc:creator>
  <cp:keywords/>
  <dc:description/>
  <cp:lastModifiedBy>Moema Dutra Freire</cp:lastModifiedBy>
  <cp:lastPrinted>2007-04-26T14:24:20Z</cp:lastPrinted>
  <dcterms:created xsi:type="dcterms:W3CDTF">2001-01-30T17:53:19Z</dcterms:created>
  <dcterms:modified xsi:type="dcterms:W3CDTF">2007-04-26T14:24:27Z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-1935540133</vt:i4>
  </property>
  <property fmtid="{D5CDD505-2E9C-101B-9397-08002B2CF9AE}" pid="3" name="_EmailSubject">
    <vt:lpwstr>PRODOC SAL versão final</vt:lpwstr>
  </property>
  <property fmtid="{D5CDD505-2E9C-101B-9397-08002B2CF9AE}" pid="4" name="_AuthorEmail">
    <vt:lpwstr>fernanda.castro@mj.gov.br</vt:lpwstr>
  </property>
  <property fmtid="{D5CDD505-2E9C-101B-9397-08002B2CF9AE}" pid="5" name="_AuthorEmailDisplayName">
    <vt:lpwstr>Fernanda Castro Souza F. de Oliveira</vt:lpwstr>
  </property>
  <property fmtid="{D5CDD505-2E9C-101B-9397-08002B2CF9AE}" pid="6" name="_PreviousAdHocReviewCycleID">
    <vt:i4>486750195</vt:i4>
  </property>
  <property fmtid="{D5CDD505-2E9C-101B-9397-08002B2CF9AE}" pid="7" name="_ReviewingToolsShownOnce">
    <vt:lpwstr/>
  </property>
  <property fmtid="{D5CDD505-2E9C-101B-9397-08002B2CF9AE}" pid="8" name="UN LanguagesTaxHTField0">
    <vt:lpwstr/>
  </property>
  <property fmtid="{D5CDD505-2E9C-101B-9397-08002B2CF9AE}" pid="9" name="UNDPFocusAreasTaxHTField0">
    <vt:lpwstr/>
  </property>
  <property fmtid="{D5CDD505-2E9C-101B-9397-08002B2CF9AE}" pid="10" name="o4086b1782a74105bb5269035bccc8e9">
    <vt:lpwstr/>
  </property>
  <property fmtid="{D5CDD505-2E9C-101B-9397-08002B2CF9AE}" pid="11" name="gc6531b704974d528487414686b72f6f">
    <vt:lpwstr>BRA|e2c97dad-db42-430a-a7f4-43d64b0b5200</vt:lpwstr>
  </property>
  <property fmtid="{D5CDD505-2E9C-101B-9397-08002B2CF9AE}" pid="12" name="Operating Unit0">
    <vt:lpwstr>1137;#BRA|e2c97dad-db42-430a-a7f4-43d64b0b5200</vt:lpwstr>
  </property>
  <property fmtid="{D5CDD505-2E9C-101B-9397-08002B2CF9AE}" pid="13" name="Unit">
    <vt:lpwstr/>
  </property>
  <property fmtid="{D5CDD505-2E9C-101B-9397-08002B2CF9AE}" pid="14" name="UnitTaxHTField0">
    <vt:lpwstr/>
  </property>
  <property fmtid="{D5CDD505-2E9C-101B-9397-08002B2CF9AE}" pid="15" name="idff2b682fce4d0680503cd9036a3260">
    <vt:lpwstr/>
  </property>
  <property fmtid="{D5CDD505-2E9C-101B-9397-08002B2CF9AE}" pid="16" name="UNDPDocumentCategoryTaxHTField0">
    <vt:lpwstr/>
  </property>
  <property fmtid="{D5CDD505-2E9C-101B-9397-08002B2CF9AE}" pid="17" name="UNDPFocusAreas">
    <vt:lpwstr/>
  </property>
  <property fmtid="{D5CDD505-2E9C-101B-9397-08002B2CF9AE}" pid="18" name="PDC Document Category">
    <vt:lpwstr>Project</vt:lpwstr>
  </property>
  <property fmtid="{D5CDD505-2E9C-101B-9397-08002B2CF9AE}" pid="19" name="TaxCatchAll">
    <vt:lpwstr>1137;#BRA|e2c97dad-db42-430a-a7f4-43d64b0b5200</vt:lpwstr>
  </property>
  <property fmtid="{D5CDD505-2E9C-101B-9397-08002B2CF9AE}" pid="20" name="Project Number">
    <vt:lpwstr>00047856</vt:lpwstr>
  </property>
  <property fmtid="{D5CDD505-2E9C-101B-9397-08002B2CF9AE}" pid="21" name="Atlas_x0020_Document_x0020_Type">
    <vt:lpwstr/>
  </property>
  <property fmtid="{D5CDD505-2E9C-101B-9397-08002B2CF9AE}" pid="22" name="Atlas_x0020_Document_x0020_Status">
    <vt:lpwstr/>
  </property>
  <property fmtid="{D5CDD505-2E9C-101B-9397-08002B2CF9AE}" pid="23" name="UN Languages">
    <vt:lpwstr/>
  </property>
  <property fmtid="{D5CDD505-2E9C-101B-9397-08002B2CF9AE}" pid="24" name="UNDPDocumentCategory">
    <vt:lpwstr/>
  </property>
  <property fmtid="{D5CDD505-2E9C-101B-9397-08002B2CF9AE}" pid="25" name="UndpProjectNo">
    <vt:lpwstr>00047856</vt:lpwstr>
  </property>
  <property fmtid="{D5CDD505-2E9C-101B-9397-08002B2CF9AE}" pid="26" name="_dlc_DocId">
    <vt:lpwstr>ATLASPDC-3-1779</vt:lpwstr>
  </property>
  <property fmtid="{D5CDD505-2E9C-101B-9397-08002B2CF9AE}" pid="27" name="_dlc_DocIdItemGuid">
    <vt:lpwstr>f878c1e6-ad91-4041-b245-d7475376ac88</vt:lpwstr>
  </property>
  <property fmtid="{D5CDD505-2E9C-101B-9397-08002B2CF9AE}" pid="28" name="_dlc_DocIdUrl">
    <vt:lpwstr>https://info.undp.org/docs/pdc/_layouts/DocIdRedir.aspx?ID=ATLASPDC-3-1779, ATLASPDC-3-1779</vt:lpwstr>
  </property>
  <property fmtid="{D5CDD505-2E9C-101B-9397-08002B2CF9AE}" pid="29" name="UNDPPOPPFunctionalArea">
    <vt:lpwstr/>
  </property>
  <property fmtid="{D5CDD505-2E9C-101B-9397-08002B2CF9AE}" pid="30" name="UNDPCountry">
    <vt:lpwstr/>
  </property>
  <property fmtid="{D5CDD505-2E9C-101B-9397-08002B2CF9AE}" pid="31" name="_Publisher">
    <vt:lpwstr/>
  </property>
  <property fmtid="{D5CDD505-2E9C-101B-9397-08002B2CF9AE}" pid="32" name="UndpDocStatus">
    <vt:lpwstr/>
  </property>
  <property fmtid="{D5CDD505-2E9C-101B-9397-08002B2CF9AE}" pid="33" name="UndpOUCode">
    <vt:lpwstr/>
  </property>
  <property fmtid="{D5CDD505-2E9C-101B-9397-08002B2CF9AE}" pid="34" name="UndpDocTypeMM">
    <vt:lpwstr/>
  </property>
  <property fmtid="{D5CDD505-2E9C-101B-9397-08002B2CF9AE}" pid="35" name="URL">
    <vt:lpwstr/>
  </property>
  <property fmtid="{D5CDD505-2E9C-101B-9397-08002B2CF9AE}" pid="36" name="b6db62fdefd74bd188b0c1cc54de5bcf">
    <vt:lpwstr/>
  </property>
  <property fmtid="{D5CDD505-2E9C-101B-9397-08002B2CF9AE}" pid="37" name="UndpDocID">
    <vt:lpwstr/>
  </property>
  <property fmtid="{D5CDD505-2E9C-101B-9397-08002B2CF9AE}" pid="38" name="Project Manager">
    <vt:lpwstr/>
  </property>
  <property fmtid="{D5CDD505-2E9C-101B-9397-08002B2CF9AE}" pid="39" name="UndpIsTemplate">
    <vt:lpwstr/>
  </property>
  <property fmtid="{D5CDD505-2E9C-101B-9397-08002B2CF9AE}" pid="40" name="Outcome1">
    <vt:lpwstr/>
  </property>
  <property fmtid="{D5CDD505-2E9C-101B-9397-08002B2CF9AE}" pid="41" name="UNDPSummary">
    <vt:lpwstr/>
  </property>
  <property fmtid="{D5CDD505-2E9C-101B-9397-08002B2CF9AE}" pid="42" name="UndpDocFormat">
    <vt:lpwstr/>
  </property>
  <property fmtid="{D5CDD505-2E9C-101B-9397-08002B2CF9AE}" pid="43" name="UndpDocTypeMMTaxHTField0">
    <vt:lpwstr/>
  </property>
  <property fmtid="{D5CDD505-2E9C-101B-9397-08002B2CF9AE}" pid="44" name="UNDPCountryTaxHTField0">
    <vt:lpwstr/>
  </property>
  <property fmtid="{D5CDD505-2E9C-101B-9397-08002B2CF9AE}" pid="45" name="DocumentSetDescription">
    <vt:lpwstr/>
  </property>
  <property fmtid="{D5CDD505-2E9C-101B-9397-08002B2CF9AE}" pid="46" name="UndpUnitMM">
    <vt:lpwstr/>
  </property>
  <property fmtid="{D5CDD505-2E9C-101B-9397-08002B2CF9AE}" pid="47" name="UndpClassificationLevel">
    <vt:lpwstr/>
  </property>
  <property fmtid="{D5CDD505-2E9C-101B-9397-08002B2CF9AE}" pid="48" name="c4e2ab2cc9354bbf9064eeb465a566ea">
    <vt:lpwstr/>
  </property>
  <property fmtid="{D5CDD505-2E9C-101B-9397-08002B2CF9AE}" pid="49" name="eRegFilingCodeMM">
    <vt:lpwstr/>
  </property>
  <property fmtid="{D5CDD505-2E9C-101B-9397-08002B2CF9AE}" pid="50" name="display_urn:schemas-microsoft-com:office:office#Editor">
    <vt:lpwstr>svcSP_AdminPI_UNDP</vt:lpwstr>
  </property>
  <property fmtid="{D5CDD505-2E9C-101B-9397-08002B2CF9AE}" pid="51" name="display_urn:schemas-microsoft-com:office:office#Author">
    <vt:lpwstr>Sai Charan</vt:lpwstr>
  </property>
</Properties>
</file>